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август-сентябрь 2025\Изменение сентябрь  2025\Приложения к заключению\"/>
    </mc:Choice>
  </mc:AlternateContent>
  <xr:revisionPtr revIDLastSave="0" documentId="13_ncr:1_{08628023-578D-4290-9C02-EF3EE522E22D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3" i="1"/>
  <c r="F12" i="1" s="1"/>
  <c r="F10" i="1" s="1"/>
  <c r="C15" i="1"/>
  <c r="C13" i="1"/>
  <c r="C12" i="1" s="1"/>
  <c r="C10" i="1" s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<sst xmlns="http://schemas.openxmlformats.org/spreadsheetml/2006/main" count="28" uniqueCount="26">
  <si>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</si>
  <si>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</si>
  <si>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</si>
  <si>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</si>
  <si>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</si>
  <si>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</si>
  <si>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</si>
  <si>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</si>
  <si>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</si>
  <si>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</si>
  <si>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</si>
  <si>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</si>
  <si>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</si>
  <si>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</si>
  <si>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</si>
  <si>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</si>
  <si>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</si>
  <si>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</si>
  <si>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</si>
  <si>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</si>
  <si>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</si>
  <si>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</si>
  <si>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</si>
  <si>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</si>
  <si>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4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</si>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</sst>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="75" zoomScaleNormal="75" zoomScaleSheetLayoutView="75" workbookViewId="0">
      <selection activeCell="H15" sqref="H15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24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22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21</v>
      </c>
      <c r="D7" s="34"/>
      <c r="E7" s="35"/>
      <c r="F7" s="33" t="s">
        <v>23</v>
      </c>
      <c r="G7" s="34"/>
      <c r="H7" s="35"/>
    </row>
    <row r="8" spans="1:10" s="1" customFormat="1" ht="93.75" x14ac:dyDescent="0.2">
      <c r="A8" s="37"/>
      <c r="B8" s="37"/>
      <c r="C8" s="27" t="s">
        <v>25</v>
      </c>
      <c r="D8" s="10" t="s">
        <v>3</v>
      </c>
      <c r="E8" s="11" t="s">
        <v>4</v>
      </c>
      <c r="F8" s="27" t="s">
        <v>25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645780627</v>
      </c>
      <c r="D10" s="16">
        <f>E10-C10</f>
        <v>74980852</v>
      </c>
      <c r="E10" s="16">
        <f>E12+E15</f>
        <v>720761479</v>
      </c>
      <c r="F10" s="16">
        <f>F12+F15</f>
        <v>537613490</v>
      </c>
      <c r="G10" s="17">
        <f t="shared" ref="G10:G14" si="0">H10-F10</f>
        <v>-2178912</v>
      </c>
      <c r="H10" s="16">
        <f>H12+H15</f>
        <v>535434578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110519883</v>
      </c>
      <c r="G12" s="21">
        <f t="shared" si="0"/>
        <v>145000000</v>
      </c>
      <c r="H12" s="20">
        <f>H13</f>
        <v>255519883</v>
      </c>
    </row>
    <row r="13" spans="1:10" ht="37.5" x14ac:dyDescent="0.3">
      <c r="A13" s="22" t="s">
        <v>19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110519883</v>
      </c>
      <c r="G13" s="21">
        <f t="shared" si="0"/>
        <v>145000000</v>
      </c>
      <c r="H13" s="20">
        <f t="shared" si="2"/>
        <v>255519883</v>
      </c>
    </row>
    <row r="14" spans="1:10" ht="56.25" x14ac:dyDescent="0.3">
      <c r="A14" s="22" t="s">
        <v>20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110519883</v>
      </c>
      <c r="G14" s="21">
        <f t="shared" si="0"/>
        <v>145000000</v>
      </c>
      <c r="H14" s="20">
        <v>255519883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645780627</v>
      </c>
      <c r="D15" s="20">
        <f t="shared" si="1"/>
        <v>74980852</v>
      </c>
      <c r="E15" s="24">
        <f>E17-E16</f>
        <v>720761479</v>
      </c>
      <c r="F15" s="24">
        <f t="shared" ref="F15" si="3">F17-F16</f>
        <v>427093607</v>
      </c>
      <c r="G15" s="21">
        <f>H15-F15</f>
        <v>-147178912</v>
      </c>
      <c r="H15" s="24">
        <f t="shared" ref="H15" si="4">H17-H16</f>
        <v>279914695</v>
      </c>
    </row>
    <row r="16" spans="1:10" ht="43.5" customHeight="1" x14ac:dyDescent="0.3">
      <c r="A16" s="18" t="s">
        <v>14</v>
      </c>
      <c r="B16" s="23" t="s">
        <v>15</v>
      </c>
      <c r="C16" s="24">
        <v>772376732</v>
      </c>
      <c r="D16" s="20">
        <f t="shared" si="1"/>
        <v>-487898418</v>
      </c>
      <c r="E16" s="24">
        <v>284478314</v>
      </c>
      <c r="F16" s="24">
        <v>345283125</v>
      </c>
      <c r="G16" s="21">
        <f>H16-F16</f>
        <v>-340719506</v>
      </c>
      <c r="H16" s="24">
        <v>4563619</v>
      </c>
    </row>
    <row r="17" spans="1:8" ht="44.25" customHeight="1" x14ac:dyDescent="0.3">
      <c r="A17" s="18" t="s">
        <v>16</v>
      </c>
      <c r="B17" s="23" t="s">
        <v>17</v>
      </c>
      <c r="C17" s="24">
        <v>1418157359</v>
      </c>
      <c r="D17" s="20">
        <f t="shared" si="1"/>
        <v>-412917566</v>
      </c>
      <c r="E17" s="24">
        <v>1005239793</v>
      </c>
      <c r="F17" s="24">
        <v>772376732</v>
      </c>
      <c r="G17" s="21">
        <f>H17-F17</f>
        <v>-487898418</v>
      </c>
      <c r="H17" s="24">
        <v>284478314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2025-09-12T06:52:35Z</cp:lastPrinted>
  <dcterms:created xsi:type="dcterms:W3CDTF">2018-12-18T05:11:00Z</dcterms:created>
  <dcterms:modified xsi:type="dcterms:W3CDTF">2025-09-12T06:52:38Z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